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309" sheetId="2" r:id="rId2"/>
  </sheets>
  <definedNames/>
  <calcPr fullCalcOnLoad="1"/>
</workbook>
</file>

<file path=xl/sharedStrings.xml><?xml version="1.0" encoding="utf-8"?>
<sst xmlns="http://schemas.openxmlformats.org/spreadsheetml/2006/main" count="113" uniqueCount="109">
  <si>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</si>
  <si>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</si>
  <si>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</si>
  <si>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</si>
  <si>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</si>
  <si>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</si>
  <si>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</si>
  <si>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</si>
  <si>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</si>
  <si>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</si>
  <si>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</si>
  <si>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</si>
  <si>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</si>
  <si>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</si>
  <si>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</si>
  <si>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</si>
  <si>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第一次段考</t>
  </si>
  <si>
    <t>第二次段考</t>
  </si>
  <si>
    <t>第三次段考</t>
  </si>
  <si>
    <t>1.定期考試舉行三次者：日常評量(50%)、三次段考(50%)。</t>
  </si>
  <si>
    <t>段考實得50%</t>
  </si>
  <si>
    <t>日常實得50%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</si>
  <si>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</si>
  <si>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</si>
  <si>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</si>
  <si>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</si>
  <si>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</si>
  <si>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</si>
  <si>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</si>
  <si>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</si>
  <si>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</si>
  <si>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</si>
  <si>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</si>
  <si>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</si>
  <si>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</si>
  <si>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</si>
  <si>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</si>
  <si>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</si>
  <si>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</si>
  <si>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</si>
  <si>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</si>
  <si>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</si>
  <si>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</si>
  <si>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</si>
  <si>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</si>
  <si>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</si>
  <si>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</si>
  <si>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</si>
  <si>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</si>
  <si>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</si>
  <si>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</si>
  <si>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</si>
  <si>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</si>
  <si>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</si>
  <si>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</si>
  <si>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</si>
  <si>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</si>
  <si>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</si>
  <si>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</si>
  <si>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</si>
  <si>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</si>
  <si>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</si>
  <si>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</si>
  <si>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</si>
  <si>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</si>
  <si>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r>
      <t>106</t>
    </r>
    <r>
      <rPr>
        <sz val="18"/>
        <rFont val="新細明體"/>
        <family val="1"/>
      </rPr>
      <t>學年度上學期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:J309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</si>
  <si>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吳沐恩</t>
  </si>
  <si>
    <t>李廷亨</t>
  </si>
  <si>
    <t>沈誌恩</t>
  </si>
  <si>
    <t>林楷元</t>
  </si>
  <si>
    <t>柯新祈</t>
  </si>
  <si>
    <t>洪峻德</t>
  </si>
  <si>
    <t>張庭梧</t>
  </si>
  <si>
    <t>莊秉郁</t>
  </si>
  <si>
    <t>陳孟迪</t>
  </si>
  <si>
    <t>陳宥榕</t>
  </si>
  <si>
    <t>陳柏丞</t>
  </si>
  <si>
    <t>陳羿錚</t>
  </si>
  <si>
    <t>陳聖祐</t>
  </si>
  <si>
    <t>趙宥騏</t>
  </si>
  <si>
    <t>劉峻丞</t>
  </si>
  <si>
    <t>蘇柏霖</t>
  </si>
  <si>
    <t>闞祥笙</t>
  </si>
  <si>
    <t>王妤文</t>
  </si>
  <si>
    <t>任秝蓁</t>
  </si>
  <si>
    <t>李依融</t>
  </si>
  <si>
    <t>李宜蓁</t>
  </si>
  <si>
    <t>李宙臻</t>
  </si>
  <si>
    <t>林姿妤</t>
  </si>
  <si>
    <t>姜典廷</t>
  </si>
  <si>
    <t>施佑蓉</t>
  </si>
  <si>
    <t>張以玟</t>
  </si>
  <si>
    <t>張虔欣</t>
  </si>
  <si>
    <t>張晴葦</t>
  </si>
  <si>
    <t>許芯榛</t>
  </si>
  <si>
    <t>許庭瑄</t>
  </si>
  <si>
    <t>郭竹恩</t>
  </si>
  <si>
    <t>陳芊</t>
  </si>
  <si>
    <t>陳品聿</t>
  </si>
  <si>
    <t>陳蓉靚</t>
  </si>
  <si>
    <t>陳韻竹</t>
  </si>
  <si>
    <t>黃悅</t>
  </si>
  <si>
    <t>黃絨蓁</t>
  </si>
  <si>
    <t>蘇郁茜</t>
  </si>
  <si>
    <t>鐘若語</t>
  </si>
  <si>
    <t>許喬涵</t>
  </si>
  <si>
    <t>陳嘉翔</t>
  </si>
  <si>
    <t>陳雅婷</t>
  </si>
  <si>
    <t>李芸蓁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</si>
</sst>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23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1" fontId="3" fillId="0" borderId="24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77" fontId="3" fillId="0" borderId="16" xfId="0" applyNumberFormat="1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28" t="s">
        <v>2</v>
      </c>
      <c r="C3" s="28"/>
      <c r="D3" s="28"/>
      <c r="E3" s="28"/>
      <c r="F3" s="28" t="s">
        <v>6</v>
      </c>
      <c r="G3" s="28"/>
      <c r="H3" s="28"/>
      <c r="I3" s="28" t="s">
        <v>8</v>
      </c>
      <c r="J3" s="28"/>
      <c r="K3" s="28"/>
      <c r="L3" s="28"/>
      <c r="M3" s="29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0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zoomScalePageLayoutView="0" workbookViewId="0" topLeftCell="A37">
      <selection activeCell="W48" sqref="W48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1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3" ht="16.5" thickBot="1">
      <c r="A3" t="s">
        <v>19</v>
      </c>
    </row>
    <row r="4" spans="1:21" ht="50.25" customHeight="1">
      <c r="A4" s="1" t="s">
        <v>11</v>
      </c>
      <c r="B4" s="15" t="s">
        <v>14</v>
      </c>
      <c r="C4" s="33" t="s">
        <v>15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  <c r="P4" s="43" t="s">
        <v>16</v>
      </c>
      <c r="Q4" s="45" t="s">
        <v>17</v>
      </c>
      <c r="R4" s="41" t="s">
        <v>18</v>
      </c>
      <c r="S4" s="37" t="s">
        <v>21</v>
      </c>
      <c r="T4" s="39" t="s">
        <v>20</v>
      </c>
      <c r="U4" s="35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 t="s">
        <v>13</v>
      </c>
      <c r="P5" s="44"/>
      <c r="Q5" s="46"/>
      <c r="R5" s="42"/>
      <c r="S5" s="38"/>
      <c r="T5" s="40"/>
      <c r="U5" s="36"/>
    </row>
    <row r="6" spans="1:21" ht="19.5" customHeight="1">
      <c r="A6" s="17" t="s">
        <v>22</v>
      </c>
      <c r="B6" s="18" t="s">
        <v>66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2">
        <f aca="true" t="shared" si="0" ref="O6:O34">AVERAGEA(C6:N6)</f>
        <v>0</v>
      </c>
      <c r="P6" s="25">
        <v>0</v>
      </c>
      <c r="Q6" s="5"/>
      <c r="R6" s="26"/>
      <c r="S6" s="23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 t="s">
        <v>23</v>
      </c>
      <c r="B7" s="18" t="s">
        <v>67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>
        <f t="shared" si="0"/>
        <v>0</v>
      </c>
      <c r="P7" s="25">
        <v>0</v>
      </c>
      <c r="Q7" s="5"/>
      <c r="R7" s="26"/>
      <c r="S7" s="23">
        <f aca="true" t="shared" si="1" ref="S7:S48">O7*0.5</f>
        <v>0</v>
      </c>
      <c r="T7" s="5">
        <f aca="true" t="shared" si="2" ref="T7:T48">AVERAGE(P7:R7)*0.5</f>
        <v>0</v>
      </c>
      <c r="U7" s="14">
        <f aca="true" t="shared" si="3" ref="U7:U48">S7+T7</f>
        <v>0</v>
      </c>
    </row>
    <row r="8" spans="1:21" ht="19.5" customHeight="1">
      <c r="A8" s="17" t="s">
        <v>24</v>
      </c>
      <c r="B8" s="18" t="s">
        <v>68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2">
        <f t="shared" si="0"/>
        <v>0</v>
      </c>
      <c r="P8" s="25">
        <v>0</v>
      </c>
      <c r="Q8" s="5"/>
      <c r="R8" s="26"/>
      <c r="S8" s="23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 t="s">
        <v>25</v>
      </c>
      <c r="B9" s="18" t="s">
        <v>69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2">
        <f t="shared" si="0"/>
        <v>0</v>
      </c>
      <c r="P9" s="25">
        <v>0</v>
      </c>
      <c r="Q9" s="5"/>
      <c r="R9" s="26"/>
      <c r="S9" s="23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 t="s">
        <v>26</v>
      </c>
      <c r="B10" s="18" t="s">
        <v>70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2">
        <f t="shared" si="0"/>
        <v>0</v>
      </c>
      <c r="P10" s="25">
        <v>0</v>
      </c>
      <c r="Q10" s="5"/>
      <c r="R10" s="26"/>
      <c r="S10" s="23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 t="s">
        <v>27</v>
      </c>
      <c r="B11" s="18" t="s">
        <v>71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2">
        <f t="shared" si="0"/>
        <v>0</v>
      </c>
      <c r="P11" s="25">
        <v>0</v>
      </c>
      <c r="Q11" s="5"/>
      <c r="R11" s="26"/>
      <c r="S11" s="23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 t="s">
        <v>28</v>
      </c>
      <c r="B12" s="18" t="s">
        <v>72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2">
        <f t="shared" si="0"/>
        <v>0</v>
      </c>
      <c r="P12" s="25">
        <v>0</v>
      </c>
      <c r="Q12" s="5"/>
      <c r="R12" s="26"/>
      <c r="S12" s="23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 t="s">
        <v>29</v>
      </c>
      <c r="B13" s="18" t="s">
        <v>73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2">
        <f t="shared" si="0"/>
        <v>0</v>
      </c>
      <c r="P13" s="25">
        <v>0</v>
      </c>
      <c r="Q13" s="5"/>
      <c r="R13" s="26"/>
      <c r="S13" s="23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 t="s">
        <v>30</v>
      </c>
      <c r="B14" s="18" t="s">
        <v>74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2">
        <f t="shared" si="0"/>
        <v>0</v>
      </c>
      <c r="P14" s="25">
        <v>0</v>
      </c>
      <c r="Q14" s="5"/>
      <c r="R14" s="26"/>
      <c r="S14" s="23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 t="s">
        <v>31</v>
      </c>
      <c r="B15" s="18" t="s">
        <v>75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2">
        <f t="shared" si="0"/>
        <v>0</v>
      </c>
      <c r="P15" s="25">
        <v>0</v>
      </c>
      <c r="Q15" s="5"/>
      <c r="R15" s="26"/>
      <c r="S15" s="23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 t="s">
        <v>32</v>
      </c>
      <c r="B16" s="18" t="s">
        <v>76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2">
        <f t="shared" si="0"/>
        <v>0</v>
      </c>
      <c r="P16" s="25">
        <v>0</v>
      </c>
      <c r="Q16" s="5"/>
      <c r="R16" s="26"/>
      <c r="S16" s="23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 t="s">
        <v>33</v>
      </c>
      <c r="B17" s="18" t="s">
        <v>77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2">
        <f t="shared" si="0"/>
        <v>0</v>
      </c>
      <c r="P17" s="25">
        <v>0</v>
      </c>
      <c r="Q17" s="5"/>
      <c r="R17" s="26"/>
      <c r="S17" s="23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 t="s">
        <v>34</v>
      </c>
      <c r="B18" s="18" t="s">
        <v>78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2">
        <f t="shared" si="0"/>
        <v>0</v>
      </c>
      <c r="P18" s="25">
        <v>0</v>
      </c>
      <c r="Q18" s="5"/>
      <c r="R18" s="26"/>
      <c r="S18" s="23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 t="s">
        <v>35</v>
      </c>
      <c r="B19" s="18" t="s">
        <v>79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2">
        <f t="shared" si="0"/>
        <v>0</v>
      </c>
      <c r="P19" s="25">
        <v>0</v>
      </c>
      <c r="Q19" s="5"/>
      <c r="R19" s="26"/>
      <c r="S19" s="23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 t="s">
        <v>36</v>
      </c>
      <c r="B20" s="18" t="s">
        <v>80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2">
        <f t="shared" si="0"/>
        <v>0</v>
      </c>
      <c r="P20" s="25">
        <v>0</v>
      </c>
      <c r="Q20" s="5"/>
      <c r="R20" s="26"/>
      <c r="S20" s="23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 t="s">
        <v>37</v>
      </c>
      <c r="B21" s="18" t="s">
        <v>81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2">
        <f t="shared" si="0"/>
        <v>0</v>
      </c>
      <c r="P21" s="25">
        <v>0</v>
      </c>
      <c r="Q21" s="5"/>
      <c r="R21" s="26"/>
      <c r="S21" s="23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 t="s">
        <v>38</v>
      </c>
      <c r="B22" s="18" t="s">
        <v>82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2">
        <f t="shared" si="0"/>
        <v>0</v>
      </c>
      <c r="P22" s="25">
        <v>0</v>
      </c>
      <c r="Q22" s="5"/>
      <c r="R22" s="26"/>
      <c r="S22" s="23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 t="s">
        <v>39</v>
      </c>
      <c r="B23" s="18" t="s">
        <v>83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2">
        <f t="shared" si="0"/>
        <v>0</v>
      </c>
      <c r="P23" s="25">
        <v>0</v>
      </c>
      <c r="Q23" s="5"/>
      <c r="R23" s="26"/>
      <c r="S23" s="23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 t="s">
        <v>40</v>
      </c>
      <c r="B24" s="18" t="s">
        <v>84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2">
        <f t="shared" si="0"/>
        <v>0</v>
      </c>
      <c r="P24" s="25">
        <v>0</v>
      </c>
      <c r="Q24" s="5"/>
      <c r="R24" s="26"/>
      <c r="S24" s="23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 t="s">
        <v>41</v>
      </c>
      <c r="B25" s="18" t="s">
        <v>85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2">
        <f t="shared" si="0"/>
        <v>0</v>
      </c>
      <c r="P25" s="25">
        <v>0</v>
      </c>
      <c r="Q25" s="5"/>
      <c r="R25" s="26"/>
      <c r="S25" s="23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 t="s">
        <v>42</v>
      </c>
      <c r="B26" s="18" t="s">
        <v>86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2">
        <f t="shared" si="0"/>
        <v>0</v>
      </c>
      <c r="P26" s="25">
        <v>0</v>
      </c>
      <c r="Q26" s="5"/>
      <c r="R26" s="26"/>
      <c r="S26" s="23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 t="s">
        <v>43</v>
      </c>
      <c r="B27" s="18" t="s">
        <v>87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2">
        <f t="shared" si="0"/>
        <v>0</v>
      </c>
      <c r="P27" s="25">
        <v>0</v>
      </c>
      <c r="Q27" s="5"/>
      <c r="R27" s="26"/>
      <c r="S27" s="23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 t="s">
        <v>44</v>
      </c>
      <c r="B28" s="18" t="s">
        <v>88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2">
        <f t="shared" si="0"/>
        <v>0</v>
      </c>
      <c r="P28" s="25">
        <v>0</v>
      </c>
      <c r="Q28" s="5"/>
      <c r="R28" s="26"/>
      <c r="S28" s="23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 t="s">
        <v>45</v>
      </c>
      <c r="B29" s="18" t="s">
        <v>89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2">
        <f t="shared" si="0"/>
        <v>0</v>
      </c>
      <c r="P29" s="25">
        <v>0</v>
      </c>
      <c r="Q29" s="5"/>
      <c r="R29" s="26"/>
      <c r="S29" s="23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 t="s">
        <v>46</v>
      </c>
      <c r="B30" s="18" t="s">
        <v>90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2">
        <f t="shared" si="0"/>
        <v>0</v>
      </c>
      <c r="P30" s="25">
        <v>0</v>
      </c>
      <c r="Q30" s="5"/>
      <c r="R30" s="26"/>
      <c r="S30" s="23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 t="s">
        <v>47</v>
      </c>
      <c r="B31" s="18" t="s">
        <v>91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2">
        <f t="shared" si="0"/>
        <v>0</v>
      </c>
      <c r="P31" s="25">
        <v>0</v>
      </c>
      <c r="Q31" s="5"/>
      <c r="R31" s="26"/>
      <c r="S31" s="23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 t="s">
        <v>48</v>
      </c>
      <c r="B32" s="18" t="s">
        <v>92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2">
        <f t="shared" si="0"/>
        <v>0</v>
      </c>
      <c r="P32" s="25">
        <v>0</v>
      </c>
      <c r="Q32" s="5"/>
      <c r="R32" s="26"/>
      <c r="S32" s="23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 t="s">
        <v>49</v>
      </c>
      <c r="B33" s="18" t="s">
        <v>93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2">
        <f t="shared" si="0"/>
        <v>0</v>
      </c>
      <c r="P33" s="25">
        <v>0</v>
      </c>
      <c r="Q33" s="5"/>
      <c r="R33" s="26"/>
      <c r="S33" s="23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 t="s">
        <v>50</v>
      </c>
      <c r="B34" s="18" t="s">
        <v>94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2">
        <f t="shared" si="0"/>
        <v>0</v>
      </c>
      <c r="P34" s="25">
        <v>0</v>
      </c>
      <c r="Q34" s="5"/>
      <c r="R34" s="26"/>
      <c r="S34" s="23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 t="s">
        <v>51</v>
      </c>
      <c r="B35" s="18" t="s">
        <v>95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2">
        <f aca="true" t="shared" si="4" ref="O35:O48">AVERAGEA(C35:N35)</f>
        <v>0</v>
      </c>
      <c r="P35" s="25">
        <v>0</v>
      </c>
      <c r="Q35" s="5"/>
      <c r="R35" s="26"/>
      <c r="S35" s="23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 t="s">
        <v>52</v>
      </c>
      <c r="B36" s="18" t="s">
        <v>96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2">
        <f t="shared" si="4"/>
        <v>0</v>
      </c>
      <c r="P36" s="25">
        <v>0</v>
      </c>
      <c r="Q36" s="5"/>
      <c r="R36" s="26"/>
      <c r="S36" s="23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 t="s">
        <v>53</v>
      </c>
      <c r="B37" s="18" t="s">
        <v>97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2">
        <f t="shared" si="4"/>
        <v>0</v>
      </c>
      <c r="P37" s="25">
        <v>0</v>
      </c>
      <c r="Q37" s="5"/>
      <c r="R37" s="26"/>
      <c r="S37" s="23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 t="s">
        <v>54</v>
      </c>
      <c r="B38" s="18" t="s">
        <v>98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2">
        <f t="shared" si="4"/>
        <v>0</v>
      </c>
      <c r="P38" s="25">
        <v>0</v>
      </c>
      <c r="Q38" s="5"/>
      <c r="R38" s="26"/>
      <c r="S38" s="23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 t="s">
        <v>55</v>
      </c>
      <c r="B39" s="18" t="s">
        <v>99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2">
        <f t="shared" si="4"/>
        <v>0</v>
      </c>
      <c r="P39" s="25">
        <v>0</v>
      </c>
      <c r="Q39" s="5"/>
      <c r="R39" s="26"/>
      <c r="S39" s="23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 t="s">
        <v>56</v>
      </c>
      <c r="B40" s="18" t="s">
        <v>100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2">
        <f t="shared" si="4"/>
        <v>0</v>
      </c>
      <c r="P40" s="25">
        <v>0</v>
      </c>
      <c r="Q40" s="5"/>
      <c r="R40" s="26"/>
      <c r="S40" s="23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 t="s">
        <v>57</v>
      </c>
      <c r="B41" s="18" t="s">
        <v>101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2">
        <f t="shared" si="4"/>
        <v>0</v>
      </c>
      <c r="P41" s="25">
        <v>0</v>
      </c>
      <c r="Q41" s="5"/>
      <c r="R41" s="26"/>
      <c r="S41" s="23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 t="s">
        <v>58</v>
      </c>
      <c r="B42" s="18" t="s">
        <v>102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2">
        <f t="shared" si="4"/>
        <v>0</v>
      </c>
      <c r="P42" s="25">
        <v>0</v>
      </c>
      <c r="Q42" s="5"/>
      <c r="R42" s="26"/>
      <c r="S42" s="23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 t="s">
        <v>59</v>
      </c>
      <c r="B43" s="18" t="s">
        <v>103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2">
        <f t="shared" si="4"/>
        <v>0</v>
      </c>
      <c r="P43" s="25">
        <v>0</v>
      </c>
      <c r="Q43" s="5"/>
      <c r="R43" s="26"/>
      <c r="S43" s="23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 t="s">
        <v>60</v>
      </c>
      <c r="B44" s="18" t="s">
        <v>104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2">
        <f t="shared" si="4"/>
        <v>0</v>
      </c>
      <c r="P44" s="25">
        <v>0</v>
      </c>
      <c r="Q44" s="5"/>
      <c r="R44" s="26"/>
      <c r="S44" s="23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 t="s">
        <v>61</v>
      </c>
      <c r="B45" s="18" t="s">
        <v>105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2">
        <f t="shared" si="4"/>
        <v>0</v>
      </c>
      <c r="P45" s="25">
        <v>0</v>
      </c>
      <c r="Q45" s="5"/>
      <c r="R45" s="26"/>
      <c r="S45" s="23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 t="s">
        <v>62</v>
      </c>
      <c r="B46" s="18" t="s">
        <v>106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2">
        <f t="shared" si="4"/>
        <v>0</v>
      </c>
      <c r="P46" s="25">
        <v>0</v>
      </c>
      <c r="Q46" s="5"/>
      <c r="R46" s="26"/>
      <c r="S46" s="23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 t="s">
        <v>63</v>
      </c>
      <c r="B47" s="18" t="s">
        <v>107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2">
        <f t="shared" si="4"/>
        <v>0</v>
      </c>
      <c r="P47" s="25">
        <v>0</v>
      </c>
      <c r="Q47" s="5"/>
      <c r="R47" s="26"/>
      <c r="S47" s="23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 thickBot="1">
      <c r="A48" s="19" t="s">
        <v>64</v>
      </c>
      <c r="B48" s="20" t="s">
        <v>108</v>
      </c>
      <c r="C48" s="9">
        <v>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47">
        <f t="shared" si="4"/>
        <v>0</v>
      </c>
      <c r="P48" s="48">
        <v>0</v>
      </c>
      <c r="Q48" s="9"/>
      <c r="R48" s="27"/>
      <c r="S48" s="24">
        <f t="shared" si="1"/>
        <v>0</v>
      </c>
      <c r="T48" s="9">
        <f t="shared" si="2"/>
        <v>0</v>
      </c>
      <c r="U48" s="49">
        <f t="shared" si="3"/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2015-09-23T03:39:35Z</cp:lastPrinted>
  <dcterms:created xsi:type="dcterms:W3CDTF">1997-01-08T14:02:25Z</dcterms:created>
  <dcterms:modified xsi:type="dcterms:W3CDTF">2017-09-19T03:32:49Z</dcterms:modified>
  <cp:category/>
  <cp:version/>
  <cp:contentType/>
  <cp:contentStatus/>
</cp:coreProperties>
</file>